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480" yWindow="90" windowWidth="14490" windowHeight="5415"/>
  </bookViews>
  <sheets>
    <sheet name="Keywords" sheetId="1" r:id="rId1"/>
    <sheet name="AdGroups" sheetId="2" r:id="rId2"/>
    <sheet name="Tabelle3" sheetId="3" r:id="rId3"/>
  </sheets>
  <definedNames>
    <definedName name="_xlnm._FilterDatabase" localSheetId="1" hidden="1">AdGroups!$A$1:$AK$19</definedName>
    <definedName name="_xlnm._FilterDatabase" localSheetId="0" hidden="1">Keywords!$A$1:$AR$25</definedName>
  </definedNames>
  <calcPr calcId="125725"/>
</workbook>
</file>

<file path=xl/calcChain.xml><?xml version="1.0" encoding="utf-8"?>
<calcChain xmlns="http://schemas.openxmlformats.org/spreadsheetml/2006/main">
  <c r="F18" i="1"/>
  <c r="E18" s="1"/>
  <c r="F6"/>
  <c r="E6" s="1"/>
  <c r="F20"/>
  <c r="E20" s="1"/>
  <c r="F12"/>
  <c r="E12" s="1"/>
  <c r="F23"/>
  <c r="E23" s="1"/>
  <c r="F15"/>
  <c r="E15" s="1"/>
  <c r="F24"/>
  <c r="E24" s="1"/>
  <c r="F4"/>
  <c r="E4" s="1"/>
  <c r="F3"/>
  <c r="E3" s="1"/>
  <c r="F19"/>
  <c r="E19" s="1"/>
  <c r="F5"/>
  <c r="E5" s="1"/>
  <c r="F14"/>
  <c r="E14" s="1"/>
  <c r="C19" i="2"/>
  <c r="C18"/>
  <c r="C17"/>
  <c r="C16"/>
  <c r="C15"/>
  <c r="C14"/>
  <c r="C13"/>
  <c r="C12"/>
  <c r="C11"/>
  <c r="C10"/>
  <c r="C9"/>
  <c r="C8"/>
  <c r="C7"/>
  <c r="C6"/>
  <c r="C5"/>
  <c r="C4"/>
  <c r="C3"/>
  <c r="C2"/>
  <c r="H18" i="1"/>
  <c r="H11"/>
  <c r="F11" s="1"/>
  <c r="E11" s="1"/>
  <c r="H6"/>
  <c r="H20"/>
  <c r="H12"/>
  <c r="H23"/>
  <c r="H15"/>
  <c r="H16"/>
  <c r="F16" s="1"/>
  <c r="E16" s="1"/>
  <c r="H24"/>
  <c r="H7"/>
  <c r="F7" s="1"/>
  <c r="E7" s="1"/>
  <c r="H25"/>
  <c r="F25" s="1"/>
  <c r="E25" s="1"/>
  <c r="H4"/>
  <c r="H3"/>
  <c r="H2"/>
  <c r="F2" s="1"/>
  <c r="E2" s="1"/>
  <c r="H13"/>
  <c r="F13" s="1"/>
  <c r="E13" s="1"/>
  <c r="H8"/>
  <c r="F8" s="1"/>
  <c r="E8" s="1"/>
  <c r="H19"/>
  <c r="H9"/>
  <c r="F9" s="1"/>
  <c r="E9" s="1"/>
  <c r="H10"/>
  <c r="F10" s="1"/>
  <c r="E10" s="1"/>
  <c r="H5"/>
  <c r="H14"/>
  <c r="H22"/>
  <c r="F22" s="1"/>
  <c r="E22" s="1"/>
  <c r="H21"/>
  <c r="F21" s="1"/>
  <c r="E21" s="1"/>
  <c r="H17"/>
  <c r="F17" s="1"/>
  <c r="E17" s="1"/>
</calcChain>
</file>

<file path=xl/sharedStrings.xml><?xml version="1.0" encoding="utf-8"?>
<sst xmlns="http://schemas.openxmlformats.org/spreadsheetml/2006/main" count="397" uniqueCount="106">
  <si>
    <t>Ad Group</t>
  </si>
  <si>
    <t>Keyword</t>
  </si>
  <si>
    <t>Criterion Type</t>
  </si>
  <si>
    <t>Max CPC</t>
  </si>
  <si>
    <t>Max CPC Multiplier</t>
  </si>
  <si>
    <t>First Page CPC</t>
  </si>
  <si>
    <t>Top Of Page CPC</t>
  </si>
  <si>
    <t>Quality Score</t>
  </si>
  <si>
    <t>Destination URL</t>
  </si>
  <si>
    <t>Campaign Status</t>
  </si>
  <si>
    <t>AdGroup Status</t>
  </si>
  <si>
    <t>Status</t>
  </si>
  <si>
    <t>Approval Status</t>
  </si>
  <si>
    <t>Comment</t>
  </si>
  <si>
    <t>CTR</t>
  </si>
  <si>
    <t>Avg CPC</t>
  </si>
  <si>
    <t>Avg CPM</t>
  </si>
  <si>
    <t>Cost</t>
  </si>
  <si>
    <t>Avg Position</t>
  </si>
  <si>
    <t>Conversions (1-per-click)</t>
  </si>
  <si>
    <t>Conversion Rate (1-per-click)</t>
  </si>
  <si>
    <t>Cost/Conversion (1-per-click)</t>
  </si>
  <si>
    <t>Conversions (many-per-click)</t>
  </si>
  <si>
    <t>Conversion Rate (many-per-click)</t>
  </si>
  <si>
    <t>Cost/Conversion (many-per-click)</t>
  </si>
  <si>
    <t>Display Impressions</t>
  </si>
  <si>
    <t>Display Clicks</t>
  </si>
  <si>
    <t>Display CTR</t>
  </si>
  <si>
    <t>Display Avg CPC</t>
  </si>
  <si>
    <t>Display Avg CPM</t>
  </si>
  <si>
    <t>Display Cost</t>
  </si>
  <si>
    <t>Display Conversions (1-per-click)</t>
  </si>
  <si>
    <t>Display Conversion Rate (1-per-click)</t>
  </si>
  <si>
    <t>Display Cost/Conversion (1-per-click)</t>
  </si>
  <si>
    <t>Display Conversions (many-per-click)</t>
  </si>
  <si>
    <t>Display Conversion Rate (many-per-click)</t>
  </si>
  <si>
    <t>Display Cost/Conversion (many-per-click)</t>
  </si>
  <si>
    <t>InBiz - Brand - Phrase</t>
  </si>
  <si>
    <t>inbiz</t>
  </si>
  <si>
    <t>Active</t>
  </si>
  <si>
    <t>Eligible</t>
  </si>
  <si>
    <t>InBiz - Brand - Exact</t>
  </si>
  <si>
    <t>InBiz - Brand - Broad</t>
  </si>
  <si>
    <t xml:space="preserve"> +inbiz</t>
  </si>
  <si>
    <t>InBiz - Thomas Grübel - Exact</t>
  </si>
  <si>
    <t>thomas grübel</t>
  </si>
  <si>
    <t>InBiz - Thomas Grübel - Broad</t>
  </si>
  <si>
    <t>Paused</t>
  </si>
  <si>
    <t>InBiz - Thomas Grübel - Phrase</t>
  </si>
  <si>
    <t>thomas gruebel</t>
  </si>
  <si>
    <t>InBiz - Brand - CH</t>
  </si>
  <si>
    <t>http://www.inbiz.de/thomas-gruebel?adword=google%2FInBiz-Brand-CH%2FInBiz-ThomasGr%C3%BCbel-Broad%2F{keyword}&amp;amktid=27505382880445236</t>
  </si>
  <si>
    <t>http://www.inbiz.de/thomas-gruebel?adword=google%2FInBiz+-+Brand+-+CH%2FInBiz+-+Thomas+Gr%C3%BCbel+-+Exact%2F{keyword}&amp;amktid=27505382880445239</t>
  </si>
  <si>
    <t>http://www.inbiz.de/thomas-gruebel?adword=google%2FInBiz+-+Brand+-+CH%2FInBiz+-+Thomas+Gr%C3%BCbel+-+Phrase%2F{keyword}&amp;amktid=27505382880445242</t>
  </si>
  <si>
    <t>http://www.inbiz.de?adword=google%2FInBiz+-+Brand+-+CH%2FInBiz+-+Brand+-+Broad%2F{keyword}&amp;amktid=27505382880445245</t>
  </si>
  <si>
    <t>http://www.inbiz.de?adword=google%2FInBiz+-+Brand+-+CH%2FInBiz+-+Brand+-+Exact%2F{keyword}&amp;amktid=27505382880445248</t>
  </si>
  <si>
    <t>http://www.inbiz.de?adword=google%2FInBiz+-+Brand+-+CH%2FInBiz+-+Brand+-+Phrase%2F{keyword}&amp;amktid=27505382880445251</t>
  </si>
  <si>
    <t>InBiz - Brand - AT</t>
  </si>
  <si>
    <t>http://www.inbiz.de/thomas-gruebel?adword=google%2FInBiz-Brand-AT%2FInBiz-ThomasGr%C3%BCbel-Broad%2F{keyword}&amp;amktid=27505382880445255</t>
  </si>
  <si>
    <t>http://www.inbiz.de/thomas-gruebel?adword=google%2FInBiz+-+Brand+-+AT%2FInBiz+-+Thomas+Gr%C3%BCbel+-+Exact%2F{keyword}&amp;amktid=27505382880445258</t>
  </si>
  <si>
    <t>http://www.inbiz.de/thomas-gruebel?adword=google%2FInBiz+-+Brand+-+AT%2FInBiz+-+Thomas+Gr%C3%BCbel+-+Phrase%2F{keyword}&amp;amktid=27505382880445261</t>
  </si>
  <si>
    <t>http://www.inbiz.de?adword=google%2FInBiz+-+Brand+-+AT%2FInBiz+-+Brand+-+Broad%2F{keyword}&amp;amktid=27505382880445264</t>
  </si>
  <si>
    <t>http://www.inbiz.de?adword=google%2FInBiz+-+Brand+-+AT%2FInBiz+-+Brand+-+Exact%2F{keyword}&amp;amktid=27505382880445267</t>
  </si>
  <si>
    <t>http://www.inbiz.de?adword=google%2FInBiz+-+Brand+-+AT%2FInBiz+-+Brand+-+Phrase%2F{keyword}&amp;amktid=27505382880445270</t>
  </si>
  <si>
    <t>Campaign</t>
  </si>
  <si>
    <t>Headline</t>
  </si>
  <si>
    <t>Description Line 1</t>
  </si>
  <si>
    <t>Description Line 2</t>
  </si>
  <si>
    <t>Display URL</t>
  </si>
  <si>
    <t>Device Preference</t>
  </si>
  <si>
    <t>InBiz - Brand</t>
  </si>
  <si>
    <t>Display Network Max CPC</t>
  </si>
  <si>
    <t>Max CPM</t>
  </si>
  <si>
    <t>CPA Bid</t>
  </si>
  <si>
    <t>Display Network Max CPC Multiplier</t>
  </si>
  <si>
    <t>Max CPM Multiplier</t>
  </si>
  <si>
    <t>Display Network Custom Bid Type</t>
  </si>
  <si>
    <t>Ad Group Type</t>
  </si>
  <si>
    <t>Flexible Reach</t>
  </si>
  <si>
    <t>Website</t>
  </si>
  <si>
    <t>Audience</t>
  </si>
  <si>
    <t>Bid Strategy Type</t>
  </si>
  <si>
    <t>Bid Strategy Name</t>
  </si>
  <si>
    <t>Bid Adjustment</t>
  </si>
  <si>
    <t>Ad Name</t>
  </si>
  <si>
    <t>Image Size</t>
  </si>
  <si>
    <t>Display Ad Contents</t>
  </si>
  <si>
    <t>None</t>
  </si>
  <si>
    <t>Default</t>
  </si>
  <si>
    <t>Phrase</t>
  </si>
  <si>
    <t>http://www.inbiz.de?adword=google%2FInBiz+-+Brand%2FInBiz+-+Brand+-+Phrase%2F{keyword}&amp;amktid=27505382880444742</t>
  </si>
  <si>
    <t>inbiz online</t>
  </si>
  <si>
    <t>inbiz online marketing</t>
  </si>
  <si>
    <t>inbiz online marketing gmbh &amp; co kg</t>
  </si>
  <si>
    <t>Broad</t>
  </si>
  <si>
    <t>inbiz de</t>
  </si>
  <si>
    <t>Exact</t>
  </si>
  <si>
    <t>http://www.inbiz.de?adword=google%2FInBiz+-+Brand%2FInBiz+-+Brand+-+Exact%2F{keyword}&amp;amktid=27505382880444745</t>
  </si>
  <si>
    <t xml:space="preserve"> +inbiz +online</t>
  </si>
  <si>
    <t xml:space="preserve"> +inbiz +online +marketing</t>
  </si>
  <si>
    <t>http://www.inbiz.de?adword=google%2FInBiz+-+Brand%2FInBiz+-+Brand+-+Broad%2F{keyword}&amp;amktid=27505382880444749</t>
  </si>
  <si>
    <t>http://www.inbiz.de/thomas-gruebel?adword=google%2FInBiz+-+Brand%2FInBiz+-+Thomas+Gr%C3%BCbel+-+Exact%2F{keyword}&amp;amktid=27505382880444753</t>
  </si>
  <si>
    <t>http://www.inbiz.de/thomas-gruebel?adword=google%2FInBiz+-+Brand%2FInBiz+-+Thomas+Gr%C3%BCbel+-+Phrase%2F{keyword}&amp;amktid=27505382880444756</t>
  </si>
  <si>
    <t>K+A</t>
  </si>
  <si>
    <t>Max CPC mit AdGroup Bid</t>
  </si>
  <si>
    <t>Differenz FPB - Max CPC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</si>
</sst>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2" fontId="0" fillId="0" borderId="0" xfId="0" applyNumberFormat="1"/>
    <xf numFmtId="2" fontId="0" fillId="2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Q25"/>
  <sheetViews>
    <sheetView tabSelected="1" zoomScale="130" zoomScaleNormal="130" workbookViewId="0">
      <selection activeCell="F5" sqref="F5"/>
    </sheetView>
  </sheetViews>
  <sheetFormatPr baseColWidth="10" defaultColWidth="11.5703125" defaultRowHeight="15"/>
  <cols>
    <col min="1" max="1" width="19.5703125" style="1" bestFit="1" customWidth="1"/>
    <col min="2" max="2" width="26.28515625" style="1" bestFit="1" customWidth="1"/>
    <col min="3" max="3" width="11.5703125" style="1"/>
    <col min="4" max="4" width="15.85546875" style="1" bestFit="1" customWidth="1"/>
    <col min="5" max="5" width="24.7109375" style="1" bestFit="1" customWidth="1"/>
    <col min="6" max="6" width="26.140625" style="1" bestFit="1" customWidth="1"/>
    <col min="7" max="7" width="11.5703125" style="1"/>
    <col min="8" max="8" width="26.28515625" style="1" customWidth="1"/>
    <col min="9" max="16384" width="11.5703125" style="1"/>
  </cols>
  <sheetData>
    <row r="1" spans="1:43">
      <c r="A1" s="2" t="s">
        <v>64</v>
      </c>
      <c r="B1" s="2" t="s">
        <v>0</v>
      </c>
      <c r="C1" s="2" t="s">
        <v>1</v>
      </c>
      <c r="D1" s="2" t="s">
        <v>2</v>
      </c>
      <c r="E1" s="2" t="s">
        <v>105</v>
      </c>
      <c r="F1" s="2" t="s">
        <v>104</v>
      </c>
      <c r="G1" s="2" t="s">
        <v>3</v>
      </c>
      <c r="H1" s="2" t="s">
        <v>103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81</v>
      </c>
      <c r="N1" s="2" t="s">
        <v>82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E1" s="2" t="s">
        <v>24</v>
      </c>
      <c r="AF1" s="2" t="s">
        <v>25</v>
      </c>
      <c r="AG1" s="2" t="s">
        <v>26</v>
      </c>
      <c r="AH1" s="2" t="s">
        <v>27</v>
      </c>
      <c r="AI1" s="2" t="s">
        <v>28</v>
      </c>
      <c r="AJ1" s="2" t="s">
        <v>29</v>
      </c>
      <c r="AK1" s="2" t="s">
        <v>30</v>
      </c>
      <c r="AL1" s="2" t="s">
        <v>31</v>
      </c>
      <c r="AM1" s="2" t="s">
        <v>32</v>
      </c>
      <c r="AN1" s="2" t="s">
        <v>33</v>
      </c>
      <c r="AO1" s="2" t="s">
        <v>34</v>
      </c>
      <c r="AP1" s="2" t="s">
        <v>35</v>
      </c>
      <c r="AQ1" s="2" t="s">
        <v>36</v>
      </c>
    </row>
    <row r="2" spans="1:43">
      <c r="A2" s="2" t="s">
        <v>50</v>
      </c>
      <c r="B2" s="2" t="s">
        <v>48</v>
      </c>
      <c r="C2" s="2" t="s">
        <v>49</v>
      </c>
      <c r="D2" s="2" t="s">
        <v>89</v>
      </c>
      <c r="E2" s="2">
        <f>F2-J2</f>
        <v>-2.5</v>
      </c>
      <c r="F2" s="2">
        <f>IF(G2&lt;&gt;0,G2,VLOOKUP(H2,AdGroups!C:D,2,0))</f>
        <v>1.5</v>
      </c>
      <c r="G2" s="2">
        <v>0</v>
      </c>
      <c r="H2" s="2" t="str">
        <f>A2&amp;B2</f>
        <v>InBiz - Brand - CHInBiz - Thomas Grübel - Phrase</v>
      </c>
      <c r="I2" s="2">
        <v>0</v>
      </c>
      <c r="J2" s="2">
        <v>4</v>
      </c>
      <c r="K2" s="2">
        <v>6</v>
      </c>
      <c r="L2" s="2">
        <v>1</v>
      </c>
      <c r="M2" s="2">
        <v>0</v>
      </c>
      <c r="N2" s="2">
        <v>0</v>
      </c>
      <c r="O2" s="2" t="s">
        <v>53</v>
      </c>
      <c r="P2" s="2" t="s">
        <v>39</v>
      </c>
      <c r="Q2" s="2" t="s">
        <v>39</v>
      </c>
      <c r="R2" s="2" t="s">
        <v>39</v>
      </c>
      <c r="S2" s="2" t="s">
        <v>40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</row>
    <row r="3" spans="1:43">
      <c r="A3" s="2" t="s">
        <v>50</v>
      </c>
      <c r="B3" s="2" t="s">
        <v>44</v>
      </c>
      <c r="C3" s="2" t="s">
        <v>45</v>
      </c>
      <c r="D3" s="2" t="s">
        <v>96</v>
      </c>
      <c r="E3" s="2">
        <f>F3-J3</f>
        <v>-0.64999999999999991</v>
      </c>
      <c r="F3" s="2">
        <f>IF(G3&lt;&gt;0,G3,VLOOKUP(H3,AdGroups!C:D,2,0))</f>
        <v>2.35</v>
      </c>
      <c r="G3" s="2">
        <v>2.35</v>
      </c>
      <c r="H3" s="2" t="str">
        <f>A3&amp;B3</f>
        <v>InBiz - Brand - CHInBiz - Thomas Grübel - Exact</v>
      </c>
      <c r="I3" s="2">
        <v>0</v>
      </c>
      <c r="J3" s="2">
        <v>3</v>
      </c>
      <c r="K3" s="2">
        <v>0</v>
      </c>
      <c r="L3" s="2">
        <v>3</v>
      </c>
      <c r="M3" s="2">
        <v>0</v>
      </c>
      <c r="N3" s="2">
        <v>0</v>
      </c>
      <c r="O3" s="2" t="s">
        <v>52</v>
      </c>
      <c r="P3" s="2" t="s">
        <v>39</v>
      </c>
      <c r="Q3" s="2" t="s">
        <v>39</v>
      </c>
      <c r="R3" s="2" t="s">
        <v>39</v>
      </c>
      <c r="S3" s="2" t="s">
        <v>40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</row>
    <row r="4" spans="1:43">
      <c r="A4" s="2" t="s">
        <v>50</v>
      </c>
      <c r="B4" s="2" t="s">
        <v>46</v>
      </c>
      <c r="C4" s="2" t="s">
        <v>45</v>
      </c>
      <c r="D4" s="2" t="s">
        <v>94</v>
      </c>
      <c r="E4" s="2">
        <f>F4-J4</f>
        <v>-0.54999999999999982</v>
      </c>
      <c r="F4" s="2">
        <f>IF(G4&lt;&gt;0,G4,VLOOKUP(H4,AdGroups!C:D,2,0))</f>
        <v>2.4500000000000002</v>
      </c>
      <c r="G4" s="2">
        <v>2.4500000000000002</v>
      </c>
      <c r="H4" s="2" t="str">
        <f>A4&amp;B4</f>
        <v>InBiz - Brand - CHInBiz - Thomas Grübel - Broad</v>
      </c>
      <c r="I4" s="2">
        <v>0</v>
      </c>
      <c r="J4" s="2">
        <v>3</v>
      </c>
      <c r="K4" s="2">
        <v>0</v>
      </c>
      <c r="L4" s="2">
        <v>3</v>
      </c>
      <c r="M4" s="2">
        <v>0</v>
      </c>
      <c r="N4" s="2">
        <v>0</v>
      </c>
      <c r="O4" s="2" t="s">
        <v>51</v>
      </c>
      <c r="P4" s="2" t="s">
        <v>39</v>
      </c>
      <c r="Q4" s="2" t="s">
        <v>39</v>
      </c>
      <c r="R4" s="2" t="s">
        <v>39</v>
      </c>
      <c r="S4" s="2" t="s">
        <v>40</v>
      </c>
      <c r="T4" s="2">
        <v>0</v>
      </c>
      <c r="U4" s="2">
        <v>0.2</v>
      </c>
      <c r="V4" s="2">
        <v>0.09</v>
      </c>
      <c r="W4" s="2">
        <v>18</v>
      </c>
      <c r="X4" s="2">
        <v>0.09</v>
      </c>
      <c r="Y4" s="2">
        <v>1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</row>
    <row r="5" spans="1:43">
      <c r="A5" s="3" t="s">
        <v>57</v>
      </c>
      <c r="B5" s="3" t="s">
        <v>48</v>
      </c>
      <c r="C5" s="3" t="s">
        <v>49</v>
      </c>
      <c r="D5" s="3" t="s">
        <v>89</v>
      </c>
      <c r="E5" s="3">
        <f>F5-J5</f>
        <v>-1.0000000000000009E-2</v>
      </c>
      <c r="F5" s="2">
        <f>IF(G5&lt;&gt;0,G5,VLOOKUP(H5,AdGroups!C:D,2,0))</f>
        <v>1.99</v>
      </c>
      <c r="G5" s="2">
        <v>1.99</v>
      </c>
      <c r="H5" s="2" t="str">
        <f>A5&amp;B5</f>
        <v>InBiz - Brand - ATInBiz - Thomas Grübel - Phrase</v>
      </c>
      <c r="I5" s="2">
        <v>0</v>
      </c>
      <c r="J5" s="2">
        <v>2</v>
      </c>
      <c r="K5" s="2">
        <v>0</v>
      </c>
      <c r="L5" s="2">
        <v>1</v>
      </c>
      <c r="M5" s="2">
        <v>0</v>
      </c>
      <c r="N5" s="2">
        <v>0</v>
      </c>
      <c r="O5" s="2" t="s">
        <v>60</v>
      </c>
      <c r="P5" s="2" t="s">
        <v>39</v>
      </c>
      <c r="Q5" s="2" t="s">
        <v>39</v>
      </c>
      <c r="R5" s="2" t="s">
        <v>39</v>
      </c>
      <c r="S5" s="2" t="s">
        <v>40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</row>
    <row r="6" spans="1:43">
      <c r="A6" s="3" t="s">
        <v>70</v>
      </c>
      <c r="B6" s="3" t="s">
        <v>37</v>
      </c>
      <c r="C6" s="3" t="s">
        <v>93</v>
      </c>
      <c r="D6" s="3" t="s">
        <v>94</v>
      </c>
      <c r="E6" s="3">
        <f>F6-J6</f>
        <v>-9.9999999999999811E-3</v>
      </c>
      <c r="F6" s="2">
        <f>IF(G6&lt;&gt;0,G6,VLOOKUP(H6,AdGroups!C:D,2,0))</f>
        <v>0.14000000000000001</v>
      </c>
      <c r="G6" s="2">
        <v>0.14000000000000001</v>
      </c>
      <c r="H6" s="2" t="str">
        <f>A6&amp;B6</f>
        <v>InBiz - BrandInBiz - Brand - Phrase</v>
      </c>
      <c r="I6" s="2">
        <v>0</v>
      </c>
      <c r="J6" s="2">
        <v>0.15</v>
      </c>
      <c r="K6" s="2">
        <v>0</v>
      </c>
      <c r="L6" s="2">
        <v>7</v>
      </c>
      <c r="M6" s="2">
        <v>0</v>
      </c>
      <c r="N6" s="2">
        <v>0</v>
      </c>
      <c r="O6" s="2">
        <v>0</v>
      </c>
      <c r="P6" s="2" t="s">
        <v>39</v>
      </c>
      <c r="Q6" s="2" t="s">
        <v>39</v>
      </c>
      <c r="R6" s="2" t="s">
        <v>39</v>
      </c>
      <c r="S6" s="2" t="s">
        <v>40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</row>
    <row r="7" spans="1:43">
      <c r="A7" s="2" t="s">
        <v>70</v>
      </c>
      <c r="B7" s="2" t="s">
        <v>46</v>
      </c>
      <c r="C7" s="2" t="s">
        <v>45</v>
      </c>
      <c r="D7" s="2" t="s">
        <v>94</v>
      </c>
      <c r="E7" s="2">
        <f>F7-J7</f>
        <v>0</v>
      </c>
      <c r="F7" s="2">
        <f>IF(G7&lt;&gt;0,G7,VLOOKUP(H7,AdGroups!C:D,2,0))</f>
        <v>1.5</v>
      </c>
      <c r="G7" s="2">
        <v>0</v>
      </c>
      <c r="H7" s="2" t="str">
        <f>A7&amp;B7</f>
        <v>InBiz - BrandInBiz - Thomas Grübel - Broad</v>
      </c>
      <c r="I7" s="2">
        <v>0</v>
      </c>
      <c r="J7" s="2">
        <v>1.5</v>
      </c>
      <c r="K7" s="2">
        <v>0</v>
      </c>
      <c r="L7" s="2">
        <v>7</v>
      </c>
      <c r="M7" s="2">
        <v>0</v>
      </c>
      <c r="N7" s="2">
        <v>0</v>
      </c>
      <c r="O7" s="2">
        <v>0</v>
      </c>
      <c r="P7" s="2" t="s">
        <v>39</v>
      </c>
      <c r="Q7" s="2" t="s">
        <v>47</v>
      </c>
      <c r="R7" s="2" t="s">
        <v>39</v>
      </c>
      <c r="S7" s="2" t="s">
        <v>40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</row>
    <row r="8" spans="1:43">
      <c r="A8" s="2" t="s">
        <v>50</v>
      </c>
      <c r="B8" s="2" t="s">
        <v>41</v>
      </c>
      <c r="C8" s="2" t="s">
        <v>38</v>
      </c>
      <c r="D8" s="2" t="s">
        <v>96</v>
      </c>
      <c r="E8" s="2">
        <f>F8-J8</f>
        <v>0.14999999999999991</v>
      </c>
      <c r="F8" s="2">
        <f>IF(G8&lt;&gt;0,G8,VLOOKUP(H8,AdGroups!C:D,2,0))</f>
        <v>1.5</v>
      </c>
      <c r="G8" s="2">
        <v>0</v>
      </c>
      <c r="H8" s="2" t="str">
        <f>A8&amp;B8</f>
        <v>InBiz - Brand - CHInBiz - Brand - Exact</v>
      </c>
      <c r="I8" s="2">
        <v>0</v>
      </c>
      <c r="J8" s="2">
        <v>1.35</v>
      </c>
      <c r="K8" s="2">
        <v>1.49</v>
      </c>
      <c r="L8" s="2">
        <v>4</v>
      </c>
      <c r="M8" s="2">
        <v>0</v>
      </c>
      <c r="N8" s="2">
        <v>0</v>
      </c>
      <c r="O8" s="2" t="s">
        <v>55</v>
      </c>
      <c r="P8" s="2" t="s">
        <v>39</v>
      </c>
      <c r="Q8" s="2" t="s">
        <v>39</v>
      </c>
      <c r="R8" s="2" t="s">
        <v>39</v>
      </c>
      <c r="S8" s="2" t="s">
        <v>40</v>
      </c>
      <c r="T8" s="2">
        <v>0</v>
      </c>
      <c r="U8" s="2">
        <v>4.9399999999999999E-2</v>
      </c>
      <c r="V8" s="2">
        <v>41852</v>
      </c>
      <c r="W8" s="2">
        <v>53.09</v>
      </c>
      <c r="X8" s="2">
        <v>22129</v>
      </c>
      <c r="Y8" s="2">
        <v>1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</row>
    <row r="9" spans="1:43">
      <c r="A9" s="2" t="s">
        <v>57</v>
      </c>
      <c r="B9" s="2" t="s">
        <v>46</v>
      </c>
      <c r="C9" s="2" t="s">
        <v>45</v>
      </c>
      <c r="D9" s="2" t="s">
        <v>94</v>
      </c>
      <c r="E9" s="2">
        <f>F9-J9</f>
        <v>0.25</v>
      </c>
      <c r="F9" s="2">
        <f>IF(G9&lt;&gt;0,G9,VLOOKUP(H9,AdGroups!C:D,2,0))</f>
        <v>1.5</v>
      </c>
      <c r="G9" s="2">
        <v>0</v>
      </c>
      <c r="H9" s="2" t="str">
        <f>A9&amp;B9</f>
        <v>InBiz - Brand - ATInBiz - Thomas Grübel - Broad</v>
      </c>
      <c r="I9" s="2">
        <v>0</v>
      </c>
      <c r="J9" s="2">
        <v>1.25</v>
      </c>
      <c r="K9" s="2">
        <v>2.75</v>
      </c>
      <c r="L9" s="2">
        <v>3</v>
      </c>
      <c r="M9" s="2">
        <v>0</v>
      </c>
      <c r="N9" s="2">
        <v>0</v>
      </c>
      <c r="O9" s="2" t="s">
        <v>58</v>
      </c>
      <c r="P9" s="2" t="s">
        <v>39</v>
      </c>
      <c r="Q9" s="2" t="s">
        <v>39</v>
      </c>
      <c r="R9" s="2" t="s">
        <v>39</v>
      </c>
      <c r="S9" s="2" t="s">
        <v>40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</row>
    <row r="10" spans="1:43">
      <c r="A10" s="2" t="s">
        <v>57</v>
      </c>
      <c r="B10" s="2" t="s">
        <v>44</v>
      </c>
      <c r="C10" s="2" t="s">
        <v>45</v>
      </c>
      <c r="D10" s="2" t="s">
        <v>96</v>
      </c>
      <c r="E10" s="2">
        <f>F10-J10</f>
        <v>0.25</v>
      </c>
      <c r="F10" s="2">
        <f>IF(G10&lt;&gt;0,G10,VLOOKUP(H10,AdGroups!C:D,2,0))</f>
        <v>1.5</v>
      </c>
      <c r="G10" s="2">
        <v>0</v>
      </c>
      <c r="H10" s="2" t="str">
        <f>A10&amp;B10</f>
        <v>InBiz - Brand - ATInBiz - Thomas Grübel - Exact</v>
      </c>
      <c r="I10" s="2">
        <v>0</v>
      </c>
      <c r="J10" s="2">
        <v>1.25</v>
      </c>
      <c r="K10" s="2">
        <v>2.75</v>
      </c>
      <c r="L10" s="2">
        <v>3</v>
      </c>
      <c r="M10" s="2">
        <v>0</v>
      </c>
      <c r="N10" s="2">
        <v>0</v>
      </c>
      <c r="O10" s="2" t="s">
        <v>59</v>
      </c>
      <c r="P10" s="2" t="s">
        <v>39</v>
      </c>
      <c r="Q10" s="2" t="s">
        <v>39</v>
      </c>
      <c r="R10" s="2" t="s">
        <v>39</v>
      </c>
      <c r="S10" s="2" t="s">
        <v>40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</row>
    <row r="11" spans="1:43">
      <c r="A11" s="2" t="s">
        <v>70</v>
      </c>
      <c r="B11" s="2" t="s">
        <v>37</v>
      </c>
      <c r="C11" s="2" t="s">
        <v>92</v>
      </c>
      <c r="D11" s="2" t="s">
        <v>89</v>
      </c>
      <c r="E11" s="2">
        <f>F11-J11</f>
        <v>0.26</v>
      </c>
      <c r="F11" s="2">
        <f>IF(G11&lt;&gt;0,G11,VLOOKUP(H11,AdGroups!C:D,2,0))</f>
        <v>1.01</v>
      </c>
      <c r="G11" s="2">
        <v>0</v>
      </c>
      <c r="H11" s="2" t="str">
        <f>A11&amp;B11</f>
        <v>InBiz - BrandInBiz - Brand - Phrase</v>
      </c>
      <c r="I11" s="2">
        <v>0</v>
      </c>
      <c r="J11" s="2">
        <v>0.75</v>
      </c>
      <c r="K11" s="2">
        <v>1.25</v>
      </c>
      <c r="L11" s="2">
        <v>6</v>
      </c>
      <c r="M11" s="2">
        <v>0</v>
      </c>
      <c r="N11" s="2">
        <v>0</v>
      </c>
      <c r="O11" s="2">
        <v>0</v>
      </c>
      <c r="P11" s="2" t="s">
        <v>39</v>
      </c>
      <c r="Q11" s="2" t="s">
        <v>39</v>
      </c>
      <c r="R11" s="2" t="s">
        <v>39</v>
      </c>
      <c r="S11" s="2" t="s">
        <v>40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</row>
    <row r="12" spans="1:43">
      <c r="A12" s="2" t="s">
        <v>70</v>
      </c>
      <c r="B12" s="2" t="s">
        <v>41</v>
      </c>
      <c r="C12" s="2" t="s">
        <v>38</v>
      </c>
      <c r="D12" s="2" t="s">
        <v>96</v>
      </c>
      <c r="E12" s="2">
        <f>F12-J12</f>
        <v>0.37000000000000011</v>
      </c>
      <c r="F12" s="2">
        <f>IF(G12&lt;&gt;0,G12,VLOOKUP(H12,AdGroups!C:D,2,0))</f>
        <v>1.5</v>
      </c>
      <c r="G12" s="2">
        <v>0</v>
      </c>
      <c r="H12" s="2" t="str">
        <f>A12&amp;B12</f>
        <v>InBiz - BrandInBiz - Brand - Exact</v>
      </c>
      <c r="I12" s="2">
        <v>0</v>
      </c>
      <c r="J12" s="2">
        <v>1.1299999999999999</v>
      </c>
      <c r="K12" s="2">
        <v>1.4</v>
      </c>
      <c r="L12" s="2">
        <v>4</v>
      </c>
      <c r="M12" s="2">
        <v>0</v>
      </c>
      <c r="N12" s="2">
        <v>0</v>
      </c>
      <c r="O12" s="2" t="s">
        <v>97</v>
      </c>
      <c r="P12" s="2" t="s">
        <v>39</v>
      </c>
      <c r="Q12" s="2" t="s">
        <v>39</v>
      </c>
      <c r="R12" s="2" t="s">
        <v>39</v>
      </c>
      <c r="S12" s="2" t="s">
        <v>40</v>
      </c>
      <c r="T12" s="2">
        <v>0</v>
      </c>
      <c r="U12" s="2">
        <v>0.04</v>
      </c>
      <c r="V12" s="2">
        <v>0.7</v>
      </c>
      <c r="W12" s="2">
        <v>28</v>
      </c>
      <c r="X12" s="2">
        <v>1.4</v>
      </c>
      <c r="Y12" s="2">
        <v>1.1000000000000001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</row>
    <row r="13" spans="1:43">
      <c r="A13" s="2" t="s">
        <v>50</v>
      </c>
      <c r="B13" s="2" t="s">
        <v>42</v>
      </c>
      <c r="C13" s="2" t="s">
        <v>43</v>
      </c>
      <c r="D13" s="2" t="s">
        <v>94</v>
      </c>
      <c r="E13" s="2">
        <f>F13-J13</f>
        <v>0.6</v>
      </c>
      <c r="F13" s="2">
        <f>IF(G13&lt;&gt;0,G13,VLOOKUP(H13,AdGroups!C:D,2,0))</f>
        <v>1</v>
      </c>
      <c r="G13" s="2">
        <v>0</v>
      </c>
      <c r="H13" s="2" t="str">
        <f>A13&amp;B13</f>
        <v>InBiz - Brand - CHInBiz - Brand - Broad</v>
      </c>
      <c r="I13" s="2">
        <v>0</v>
      </c>
      <c r="J13" s="2">
        <v>0.4</v>
      </c>
      <c r="K13" s="2">
        <v>0.5</v>
      </c>
      <c r="L13" s="2">
        <v>4</v>
      </c>
      <c r="M13" s="2">
        <v>0</v>
      </c>
      <c r="N13" s="2">
        <v>0</v>
      </c>
      <c r="O13" s="2" t="s">
        <v>54</v>
      </c>
      <c r="P13" s="2" t="s">
        <v>39</v>
      </c>
      <c r="Q13" s="2" t="s">
        <v>39</v>
      </c>
      <c r="R13" s="2" t="s">
        <v>39</v>
      </c>
      <c r="S13" s="2" t="s">
        <v>40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</row>
    <row r="14" spans="1:43">
      <c r="A14" s="2" t="s">
        <v>57</v>
      </c>
      <c r="B14" s="2" t="s">
        <v>42</v>
      </c>
      <c r="C14" s="2" t="s">
        <v>43</v>
      </c>
      <c r="D14" s="2" t="s">
        <v>94</v>
      </c>
      <c r="E14" s="2">
        <f>F14-J14</f>
        <v>0.65</v>
      </c>
      <c r="F14" s="2">
        <f>IF(G14&lt;&gt;0,G14,VLOOKUP(H14,AdGroups!C:D,2,0))</f>
        <v>1</v>
      </c>
      <c r="G14" s="2">
        <v>0</v>
      </c>
      <c r="H14" s="2" t="str">
        <f>A14&amp;B14</f>
        <v>InBiz - Brand - ATInBiz - Brand - Broad</v>
      </c>
      <c r="I14" s="2">
        <v>0</v>
      </c>
      <c r="J14" s="2">
        <v>0.35</v>
      </c>
      <c r="K14" s="2">
        <v>0.45</v>
      </c>
      <c r="L14" s="2">
        <v>4</v>
      </c>
      <c r="M14" s="2">
        <v>0</v>
      </c>
      <c r="N14" s="2">
        <v>0</v>
      </c>
      <c r="O14" s="2" t="s">
        <v>61</v>
      </c>
      <c r="P14" s="2" t="s">
        <v>39</v>
      </c>
      <c r="Q14" s="2" t="s">
        <v>39</v>
      </c>
      <c r="R14" s="2" t="s">
        <v>39</v>
      </c>
      <c r="S14" s="2" t="s">
        <v>40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</row>
    <row r="15" spans="1:43">
      <c r="A15" s="2" t="s">
        <v>70</v>
      </c>
      <c r="B15" s="2" t="s">
        <v>42</v>
      </c>
      <c r="C15" s="2" t="s">
        <v>99</v>
      </c>
      <c r="D15" s="2" t="s">
        <v>94</v>
      </c>
      <c r="E15" s="2">
        <f>F15-J15</f>
        <v>0.8</v>
      </c>
      <c r="F15" s="2">
        <f>IF(G15&lt;&gt;0,G15,VLOOKUP(H15,AdGroups!C:D,2,0))</f>
        <v>1.5</v>
      </c>
      <c r="G15" s="2">
        <v>1.5</v>
      </c>
      <c r="H15" s="2" t="str">
        <f>A15&amp;B15</f>
        <v>InBiz - BrandInBiz - Brand - Broad</v>
      </c>
      <c r="I15" s="2">
        <v>0</v>
      </c>
      <c r="J15" s="2">
        <v>0.7</v>
      </c>
      <c r="K15" s="2">
        <v>1</v>
      </c>
      <c r="L15" s="2">
        <v>6</v>
      </c>
      <c r="M15" s="2">
        <v>0</v>
      </c>
      <c r="N15" s="2">
        <v>0</v>
      </c>
      <c r="O15" s="2">
        <v>0</v>
      </c>
      <c r="P15" s="2" t="s">
        <v>39</v>
      </c>
      <c r="Q15" s="2" t="s">
        <v>39</v>
      </c>
      <c r="R15" s="2" t="s">
        <v>39</v>
      </c>
      <c r="S15" s="2" t="s">
        <v>40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</row>
    <row r="16" spans="1:43">
      <c r="A16" s="2" t="s">
        <v>70</v>
      </c>
      <c r="B16" s="2" t="s">
        <v>42</v>
      </c>
      <c r="C16" s="2" t="s">
        <v>43</v>
      </c>
      <c r="D16" s="2" t="s">
        <v>89</v>
      </c>
      <c r="E16" s="2">
        <f>F16-J16</f>
        <v>0.8</v>
      </c>
      <c r="F16" s="2">
        <f>IF(G16&lt;&gt;0,G16,VLOOKUP(H16,AdGroups!C:D,2,0))</f>
        <v>1</v>
      </c>
      <c r="G16" s="2">
        <v>0</v>
      </c>
      <c r="H16" s="2" t="str">
        <f>A16&amp;B16</f>
        <v>InBiz - BrandInBiz - Brand - Broad</v>
      </c>
      <c r="I16" s="2">
        <v>0</v>
      </c>
      <c r="J16" s="2">
        <v>0.2</v>
      </c>
      <c r="K16" s="2">
        <v>0.35</v>
      </c>
      <c r="L16" s="2">
        <v>4</v>
      </c>
      <c r="M16" s="2">
        <v>0</v>
      </c>
      <c r="N16" s="2">
        <v>0</v>
      </c>
      <c r="O16" s="2" t="s">
        <v>100</v>
      </c>
      <c r="P16" s="2" t="s">
        <v>39</v>
      </c>
      <c r="Q16" s="2" t="s">
        <v>39</v>
      </c>
      <c r="R16" s="2" t="s">
        <v>39</v>
      </c>
      <c r="S16" s="2" t="s">
        <v>40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</row>
    <row r="17" spans="1:43">
      <c r="A17" s="2" t="s">
        <v>70</v>
      </c>
      <c r="B17" s="2" t="s">
        <v>37</v>
      </c>
      <c r="C17" s="2" t="s">
        <v>38</v>
      </c>
      <c r="D17" s="2" t="s">
        <v>89</v>
      </c>
      <c r="E17" s="2">
        <f>F17-J17</f>
        <v>0.81</v>
      </c>
      <c r="F17" s="2">
        <f>IF(G17&lt;&gt;0,G17,VLOOKUP(H17,AdGroups!C:D,2,0))</f>
        <v>1.01</v>
      </c>
      <c r="G17" s="2">
        <v>0</v>
      </c>
      <c r="H17" s="2" t="str">
        <f>A17&amp;B17</f>
        <v>InBiz - BrandInBiz - Brand - Phrase</v>
      </c>
      <c r="I17" s="2">
        <v>0</v>
      </c>
      <c r="J17" s="2">
        <v>0.2</v>
      </c>
      <c r="K17" s="2">
        <v>0.35</v>
      </c>
      <c r="L17" s="2">
        <v>4</v>
      </c>
      <c r="M17" s="2">
        <v>0</v>
      </c>
      <c r="N17" s="2">
        <v>0</v>
      </c>
      <c r="O17" s="2" t="s">
        <v>90</v>
      </c>
      <c r="P17" s="2" t="s">
        <v>39</v>
      </c>
      <c r="Q17" s="2" t="s">
        <v>39</v>
      </c>
      <c r="R17" s="2" t="s">
        <v>39</v>
      </c>
      <c r="S17" s="2" t="s">
        <v>40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</row>
    <row r="18" spans="1:43">
      <c r="A18" s="2" t="s">
        <v>70</v>
      </c>
      <c r="B18" s="2" t="s">
        <v>37</v>
      </c>
      <c r="C18" s="2" t="s">
        <v>91</v>
      </c>
      <c r="D18" s="2" t="s">
        <v>89</v>
      </c>
      <c r="E18" s="2">
        <f>F18-J18</f>
        <v>0.81</v>
      </c>
      <c r="F18" s="2">
        <f>IF(G18&lt;&gt;0,G18,VLOOKUP(H18,AdGroups!C:D,2,0))</f>
        <v>1.01</v>
      </c>
      <c r="G18" s="2">
        <v>0</v>
      </c>
      <c r="H18" s="2" t="str">
        <f>A18&amp;B18</f>
        <v>InBiz - BrandInBiz - Brand - Phrase</v>
      </c>
      <c r="I18" s="2">
        <v>0</v>
      </c>
      <c r="J18" s="2">
        <v>0.2</v>
      </c>
      <c r="K18" s="2">
        <v>0.3</v>
      </c>
      <c r="L18" s="2">
        <v>6</v>
      </c>
      <c r="M18" s="2">
        <v>0</v>
      </c>
      <c r="N18" s="2">
        <v>0</v>
      </c>
      <c r="O18" s="2">
        <v>0</v>
      </c>
      <c r="P18" s="2" t="s">
        <v>39</v>
      </c>
      <c r="Q18" s="2" t="s">
        <v>39</v>
      </c>
      <c r="R18" s="2" t="s">
        <v>39</v>
      </c>
      <c r="S18" s="2" t="s">
        <v>40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</row>
    <row r="19" spans="1:43">
      <c r="A19" s="2" t="s">
        <v>50</v>
      </c>
      <c r="B19" s="2" t="s">
        <v>37</v>
      </c>
      <c r="C19" s="2" t="s">
        <v>38</v>
      </c>
      <c r="D19" s="2" t="s">
        <v>89</v>
      </c>
      <c r="E19" s="2">
        <f>F19-J19</f>
        <v>0.85</v>
      </c>
      <c r="F19" s="2">
        <f>IF(G19&lt;&gt;0,G19,VLOOKUP(H19,AdGroups!C:D,2,0))</f>
        <v>1.25</v>
      </c>
      <c r="G19" s="2">
        <v>0</v>
      </c>
      <c r="H19" s="2" t="str">
        <f>A19&amp;B19</f>
        <v>InBiz - Brand - CHInBiz - Brand - Phrase</v>
      </c>
      <c r="I19" s="2">
        <v>0</v>
      </c>
      <c r="J19" s="2">
        <v>0.4</v>
      </c>
      <c r="K19" s="2">
        <v>0.5</v>
      </c>
      <c r="L19" s="2">
        <v>4</v>
      </c>
      <c r="M19" s="2">
        <v>0</v>
      </c>
      <c r="N19" s="2">
        <v>0</v>
      </c>
      <c r="O19" s="2" t="s">
        <v>56</v>
      </c>
      <c r="P19" s="2" t="s">
        <v>39</v>
      </c>
      <c r="Q19" s="2" t="s">
        <v>39</v>
      </c>
      <c r="R19" s="2" t="s">
        <v>39</v>
      </c>
      <c r="S19" s="2" t="s">
        <v>40</v>
      </c>
      <c r="T19" s="2">
        <v>0</v>
      </c>
      <c r="U19" s="2">
        <v>0.04</v>
      </c>
      <c r="V19" s="2">
        <v>0.7</v>
      </c>
      <c r="W19" s="2">
        <v>28</v>
      </c>
      <c r="X19" s="2">
        <v>14611</v>
      </c>
      <c r="Y19" s="2">
        <v>41640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</row>
    <row r="20" spans="1:43">
      <c r="A20" s="2" t="s">
        <v>70</v>
      </c>
      <c r="B20" s="2" t="s">
        <v>37</v>
      </c>
      <c r="C20" s="2" t="s">
        <v>95</v>
      </c>
      <c r="D20" s="2" t="s">
        <v>94</v>
      </c>
      <c r="E20" s="2">
        <f>F20-J20</f>
        <v>0.86</v>
      </c>
      <c r="F20" s="2">
        <f>IF(G20&lt;&gt;0,G20,VLOOKUP(H20,AdGroups!C:D,2,0))</f>
        <v>1.01</v>
      </c>
      <c r="G20" s="2">
        <v>0</v>
      </c>
      <c r="H20" s="2" t="str">
        <f>A20&amp;B20</f>
        <v>InBiz - BrandInBiz - Brand - Phrase</v>
      </c>
      <c r="I20" s="2">
        <v>0</v>
      </c>
      <c r="J20" s="2">
        <v>0.15</v>
      </c>
      <c r="K20" s="2">
        <v>0.2</v>
      </c>
      <c r="L20" s="2">
        <v>7</v>
      </c>
      <c r="M20" s="2">
        <v>0</v>
      </c>
      <c r="N20" s="2">
        <v>0</v>
      </c>
      <c r="O20" s="2">
        <v>0</v>
      </c>
      <c r="P20" s="2" t="s">
        <v>39</v>
      </c>
      <c r="Q20" s="2" t="s">
        <v>39</v>
      </c>
      <c r="R20" s="2" t="s">
        <v>39</v>
      </c>
      <c r="S20" s="2" t="s">
        <v>40</v>
      </c>
      <c r="T20" s="2">
        <v>0</v>
      </c>
      <c r="U20" s="2">
        <v>4.9399999999999999E-2</v>
      </c>
      <c r="V20" s="2">
        <v>1.08</v>
      </c>
      <c r="W20" s="2">
        <v>53.09</v>
      </c>
      <c r="X20" s="2">
        <v>8.6</v>
      </c>
      <c r="Y20" s="2">
        <v>1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</row>
    <row r="21" spans="1:43">
      <c r="A21" s="2" t="s">
        <v>57</v>
      </c>
      <c r="B21" s="2" t="s">
        <v>37</v>
      </c>
      <c r="C21" s="2" t="s">
        <v>38</v>
      </c>
      <c r="D21" s="2" t="s">
        <v>89</v>
      </c>
      <c r="E21" s="2">
        <f>F21-J21</f>
        <v>0.9</v>
      </c>
      <c r="F21" s="2">
        <f>IF(G21&lt;&gt;0,G21,VLOOKUP(H21,AdGroups!C:D,2,0))</f>
        <v>1.25</v>
      </c>
      <c r="G21" s="2">
        <v>0</v>
      </c>
      <c r="H21" s="2" t="str">
        <f>A21&amp;B21</f>
        <v>InBiz - Brand - ATInBiz - Brand - Phrase</v>
      </c>
      <c r="I21" s="2">
        <v>0</v>
      </c>
      <c r="J21" s="2">
        <v>0.35</v>
      </c>
      <c r="K21" s="2">
        <v>0.45</v>
      </c>
      <c r="L21" s="2">
        <v>4</v>
      </c>
      <c r="M21" s="2">
        <v>0</v>
      </c>
      <c r="N21" s="2">
        <v>0</v>
      </c>
      <c r="O21" s="2" t="s">
        <v>63</v>
      </c>
      <c r="P21" s="2" t="s">
        <v>39</v>
      </c>
      <c r="Q21" s="2" t="s">
        <v>39</v>
      </c>
      <c r="R21" s="2" t="s">
        <v>39</v>
      </c>
      <c r="S21" s="2" t="s">
        <v>40</v>
      </c>
      <c r="T21" s="2">
        <v>0</v>
      </c>
      <c r="U21" s="2">
        <v>6.25E-2</v>
      </c>
      <c r="V21" s="2">
        <v>0.76</v>
      </c>
      <c r="W21" s="2">
        <v>47.5</v>
      </c>
      <c r="X21" s="2">
        <v>0.76</v>
      </c>
      <c r="Y21" s="2">
        <v>1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</row>
    <row r="22" spans="1:43">
      <c r="A22" s="2" t="s">
        <v>57</v>
      </c>
      <c r="B22" s="2" t="s">
        <v>41</v>
      </c>
      <c r="C22" s="2" t="s">
        <v>38</v>
      </c>
      <c r="D22" s="2" t="s">
        <v>96</v>
      </c>
      <c r="E22" s="2">
        <f>F22-J22</f>
        <v>1.1499999999999999</v>
      </c>
      <c r="F22" s="2">
        <f>IF(G22&lt;&gt;0,G22,VLOOKUP(H22,AdGroups!C:D,2,0))</f>
        <v>1.5</v>
      </c>
      <c r="G22" s="2">
        <v>0</v>
      </c>
      <c r="H22" s="2" t="str">
        <f>A22&amp;B22</f>
        <v>InBiz - Brand - ATInBiz - Brand - Exact</v>
      </c>
      <c r="I22" s="2">
        <v>0</v>
      </c>
      <c r="J22" s="2">
        <v>0.35</v>
      </c>
      <c r="K22" s="2">
        <v>0.45</v>
      </c>
      <c r="L22" s="2">
        <v>4</v>
      </c>
      <c r="M22" s="2">
        <v>0</v>
      </c>
      <c r="N22" s="2">
        <v>0</v>
      </c>
      <c r="O22" s="2" t="s">
        <v>62</v>
      </c>
      <c r="P22" s="2" t="s">
        <v>39</v>
      </c>
      <c r="Q22" s="2" t="s">
        <v>39</v>
      </c>
      <c r="R22" s="2" t="s">
        <v>39</v>
      </c>
      <c r="S22" s="2" t="s">
        <v>40</v>
      </c>
      <c r="T22" s="2">
        <v>0</v>
      </c>
      <c r="U22" s="2">
        <v>2.5000000000000001E-2</v>
      </c>
      <c r="V22" s="2">
        <v>0.56000000000000005</v>
      </c>
      <c r="W22" s="2">
        <v>14</v>
      </c>
      <c r="X22" s="2">
        <v>0.56000000000000005</v>
      </c>
      <c r="Y22" s="2">
        <v>1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</row>
    <row r="23" spans="1:43">
      <c r="A23" s="2" t="s">
        <v>70</v>
      </c>
      <c r="B23" s="2" t="s">
        <v>42</v>
      </c>
      <c r="C23" s="2" t="s">
        <v>98</v>
      </c>
      <c r="D23" s="2" t="s">
        <v>94</v>
      </c>
      <c r="E23" s="2">
        <f>F23-J23</f>
        <v>1.3</v>
      </c>
      <c r="F23" s="2">
        <f>IF(G23&lt;&gt;0,G23,VLOOKUP(H23,AdGroups!C:D,2,0))</f>
        <v>1.5</v>
      </c>
      <c r="G23" s="2">
        <v>1.5</v>
      </c>
      <c r="H23" s="2" t="str">
        <f>A23&amp;B23</f>
        <v>InBiz - BrandInBiz - Brand - Broad</v>
      </c>
      <c r="I23" s="2">
        <v>0</v>
      </c>
      <c r="J23" s="2">
        <v>0.2</v>
      </c>
      <c r="K23" s="2">
        <v>0.3</v>
      </c>
      <c r="L23" s="2">
        <v>6</v>
      </c>
      <c r="M23" s="2">
        <v>0</v>
      </c>
      <c r="N23" s="2">
        <v>0</v>
      </c>
      <c r="O23" s="2">
        <v>0</v>
      </c>
      <c r="P23" s="2" t="s">
        <v>39</v>
      </c>
      <c r="Q23" s="2" t="s">
        <v>39</v>
      </c>
      <c r="R23" s="2" t="s">
        <v>39</v>
      </c>
      <c r="S23" s="2" t="s">
        <v>40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1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</row>
    <row r="24" spans="1:43">
      <c r="A24" s="2" t="s">
        <v>70</v>
      </c>
      <c r="B24" s="2" t="s">
        <v>44</v>
      </c>
      <c r="C24" s="2" t="s">
        <v>45</v>
      </c>
      <c r="D24" s="2" t="s">
        <v>96</v>
      </c>
      <c r="E24" s="2">
        <f>F24-J24</f>
        <v>1.5</v>
      </c>
      <c r="F24" s="2">
        <f>IF(G24&lt;&gt;0,G24,VLOOKUP(H24,AdGroups!C:D,2,0))</f>
        <v>2.5</v>
      </c>
      <c r="G24" s="2">
        <v>0</v>
      </c>
      <c r="H24" s="2" t="str">
        <f>A24&amp;B24</f>
        <v>InBiz - BrandInBiz - Thomas Grübel - Exact</v>
      </c>
      <c r="I24" s="2">
        <v>0</v>
      </c>
      <c r="J24" s="2">
        <v>1</v>
      </c>
      <c r="K24" s="2">
        <v>2.25</v>
      </c>
      <c r="L24" s="2">
        <v>3</v>
      </c>
      <c r="M24" s="2">
        <v>0</v>
      </c>
      <c r="N24" s="2">
        <v>0</v>
      </c>
      <c r="O24" s="2" t="s">
        <v>101</v>
      </c>
      <c r="P24" s="2" t="s">
        <v>39</v>
      </c>
      <c r="Q24" s="2" t="s">
        <v>39</v>
      </c>
      <c r="R24" s="2" t="s">
        <v>39</v>
      </c>
      <c r="S24" s="2" t="s">
        <v>40</v>
      </c>
      <c r="T24" s="2">
        <v>0</v>
      </c>
      <c r="U24" s="2">
        <v>0.2414</v>
      </c>
      <c r="V24" s="2">
        <v>0.55000000000000004</v>
      </c>
      <c r="W24" s="2">
        <v>133.1</v>
      </c>
      <c r="X24" s="2">
        <v>3.86</v>
      </c>
      <c r="Y24" s="2">
        <v>1.1000000000000001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</row>
    <row r="25" spans="1:43">
      <c r="A25" s="2" t="s">
        <v>70</v>
      </c>
      <c r="B25" s="2" t="s">
        <v>48</v>
      </c>
      <c r="C25" s="2" t="s">
        <v>49</v>
      </c>
      <c r="D25" s="2" t="s">
        <v>89</v>
      </c>
      <c r="E25" s="2">
        <f>F25-J25</f>
        <v>1.71</v>
      </c>
      <c r="F25" s="2">
        <f>IF(G25&lt;&gt;0,G25,VLOOKUP(H25,AdGroups!C:D,2,0))</f>
        <v>2.5</v>
      </c>
      <c r="G25" s="2">
        <v>0</v>
      </c>
      <c r="H25" s="2" t="str">
        <f>A25&amp;B25</f>
        <v>InBiz - BrandInBiz - Thomas Grübel - Phrase</v>
      </c>
      <c r="I25" s="2">
        <v>0</v>
      </c>
      <c r="J25" s="2">
        <v>0.79</v>
      </c>
      <c r="K25" s="2">
        <v>1.69</v>
      </c>
      <c r="L25" s="2">
        <v>1</v>
      </c>
      <c r="M25" s="2">
        <v>0</v>
      </c>
      <c r="N25" s="2">
        <v>0</v>
      </c>
      <c r="O25" s="2" t="s">
        <v>102</v>
      </c>
      <c r="P25" s="2" t="s">
        <v>39</v>
      </c>
      <c r="Q25" s="2" t="s">
        <v>39</v>
      </c>
      <c r="R25" s="2" t="s">
        <v>39</v>
      </c>
      <c r="S25" s="2" t="s">
        <v>40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</row>
  </sheetData>
  <autoFilter ref="A1:AR25">
    <filterColumn colId="4"/>
    <filterColumn colId="5"/>
    <sortState ref="A2:AQ25">
      <sortCondition ref="E1:E25"/>
    </sortState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K19"/>
  <sheetViews>
    <sheetView zoomScale="130" zoomScaleNormal="130" workbookViewId="0">
      <selection activeCell="C2" sqref="C2"/>
    </sheetView>
  </sheetViews>
  <sheetFormatPr baseColWidth="10" defaultColWidth="11.5703125" defaultRowHeight="15"/>
  <cols>
    <col min="1" max="1" width="19.42578125" style="1" bestFit="1" customWidth="1"/>
    <col min="2" max="2" width="25.85546875" style="1" bestFit="1" customWidth="1"/>
    <col min="3" max="3" width="43.5703125" style="1" bestFit="1" customWidth="1"/>
    <col min="4" max="16384" width="11.5703125" style="1"/>
  </cols>
  <sheetData>
    <row r="1" spans="1:37">
      <c r="A1" s="2" t="s">
        <v>64</v>
      </c>
      <c r="B1" s="2" t="s">
        <v>0</v>
      </c>
      <c r="C1" s="2" t="s">
        <v>103</v>
      </c>
      <c r="D1" s="2" t="s">
        <v>3</v>
      </c>
      <c r="E1" s="2" t="s">
        <v>71</v>
      </c>
      <c r="F1" s="2" t="s">
        <v>72</v>
      </c>
      <c r="G1" s="2" t="s">
        <v>73</v>
      </c>
      <c r="H1" s="2" t="s">
        <v>4</v>
      </c>
      <c r="I1" s="2" t="s">
        <v>74</v>
      </c>
      <c r="J1" s="2" t="s">
        <v>75</v>
      </c>
      <c r="K1" s="2" t="s">
        <v>76</v>
      </c>
      <c r="L1" s="2" t="s">
        <v>77</v>
      </c>
      <c r="M1" s="2" t="s">
        <v>78</v>
      </c>
      <c r="N1" s="2" t="s">
        <v>1</v>
      </c>
      <c r="O1" s="2" t="s">
        <v>79</v>
      </c>
      <c r="P1" s="2" t="s">
        <v>80</v>
      </c>
      <c r="Q1" s="2" t="s">
        <v>2</v>
      </c>
      <c r="R1" s="2" t="s">
        <v>5</v>
      </c>
      <c r="S1" s="2" t="s">
        <v>6</v>
      </c>
      <c r="T1" s="2" t="s">
        <v>7</v>
      </c>
      <c r="U1" s="2" t="s">
        <v>81</v>
      </c>
      <c r="V1" s="2" t="s">
        <v>82</v>
      </c>
      <c r="W1" s="2" t="s">
        <v>83</v>
      </c>
      <c r="X1" s="2" t="s">
        <v>65</v>
      </c>
      <c r="Y1" s="2" t="s">
        <v>66</v>
      </c>
      <c r="Z1" s="2" t="s">
        <v>67</v>
      </c>
      <c r="AA1" s="2" t="s">
        <v>84</v>
      </c>
      <c r="AB1" s="2" t="s">
        <v>85</v>
      </c>
      <c r="AC1" s="2" t="s">
        <v>86</v>
      </c>
      <c r="AD1" s="2" t="s">
        <v>68</v>
      </c>
      <c r="AE1" s="2" t="s">
        <v>8</v>
      </c>
      <c r="AF1" s="2" t="s">
        <v>69</v>
      </c>
      <c r="AG1" s="2" t="s">
        <v>9</v>
      </c>
      <c r="AH1" s="2" t="s">
        <v>10</v>
      </c>
      <c r="AI1" s="2" t="s">
        <v>11</v>
      </c>
      <c r="AJ1" s="2" t="s">
        <v>12</v>
      </c>
      <c r="AK1" s="2" t="s">
        <v>13</v>
      </c>
    </row>
    <row r="2" spans="1:37">
      <c r="A2" s="2" t="s">
        <v>70</v>
      </c>
      <c r="B2" s="2" t="s">
        <v>37</v>
      </c>
      <c r="C2" s="2" t="str">
        <f>A2&amp;B2</f>
        <v>InBiz - BrandInBiz - Brand - Phrase</v>
      </c>
      <c r="D2" s="2">
        <v>1.01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 t="s">
        <v>87</v>
      </c>
      <c r="L2" s="2" t="s">
        <v>88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 t="s">
        <v>39</v>
      </c>
      <c r="AH2" s="2" t="s">
        <v>39</v>
      </c>
      <c r="AI2" s="2">
        <v>0</v>
      </c>
      <c r="AJ2" s="2">
        <v>0</v>
      </c>
      <c r="AK2" s="2">
        <v>0</v>
      </c>
    </row>
    <row r="3" spans="1:37">
      <c r="A3" s="2" t="s">
        <v>70</v>
      </c>
      <c r="B3" s="2" t="s">
        <v>41</v>
      </c>
      <c r="C3" s="2" t="str">
        <f t="shared" ref="C3:C19" si="0">A3&amp;B3</f>
        <v>InBiz - BrandInBiz - Brand - Exact</v>
      </c>
      <c r="D3" s="2">
        <v>1.5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 t="s">
        <v>87</v>
      </c>
      <c r="L3" s="2" t="s">
        <v>88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 t="s">
        <v>39</v>
      </c>
      <c r="AH3" s="2" t="s">
        <v>39</v>
      </c>
      <c r="AI3" s="2">
        <v>0</v>
      </c>
      <c r="AJ3" s="2">
        <v>0</v>
      </c>
      <c r="AK3" s="2">
        <v>0</v>
      </c>
    </row>
    <row r="4" spans="1:37">
      <c r="A4" s="2" t="s">
        <v>70</v>
      </c>
      <c r="B4" s="2" t="s">
        <v>42</v>
      </c>
      <c r="C4" s="2" t="str">
        <f t="shared" si="0"/>
        <v>InBiz - BrandInBiz - Brand - Broad</v>
      </c>
      <c r="D4" s="2">
        <v>1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 t="s">
        <v>87</v>
      </c>
      <c r="L4" s="2" t="s">
        <v>88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 t="s">
        <v>39</v>
      </c>
      <c r="AH4" s="2" t="s">
        <v>39</v>
      </c>
      <c r="AI4" s="2">
        <v>0</v>
      </c>
      <c r="AJ4" s="2">
        <v>0</v>
      </c>
      <c r="AK4" s="2">
        <v>0</v>
      </c>
    </row>
    <row r="5" spans="1:37">
      <c r="A5" s="2" t="s">
        <v>70</v>
      </c>
      <c r="B5" s="2" t="s">
        <v>44</v>
      </c>
      <c r="C5" s="2" t="str">
        <f t="shared" si="0"/>
        <v>InBiz - BrandInBiz - Thomas Grübel - Exact</v>
      </c>
      <c r="D5" s="2">
        <v>2.5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 t="s">
        <v>87</v>
      </c>
      <c r="L5" s="2" t="s">
        <v>88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 t="s">
        <v>39</v>
      </c>
      <c r="AH5" s="2" t="s">
        <v>39</v>
      </c>
      <c r="AI5" s="2">
        <v>0</v>
      </c>
      <c r="AJ5" s="2">
        <v>0</v>
      </c>
      <c r="AK5" s="2">
        <v>0</v>
      </c>
    </row>
    <row r="6" spans="1:37">
      <c r="A6" s="2" t="s">
        <v>70</v>
      </c>
      <c r="B6" s="2" t="s">
        <v>46</v>
      </c>
      <c r="C6" s="2" t="str">
        <f t="shared" si="0"/>
        <v>InBiz - BrandInBiz - Thomas Grübel - Broad</v>
      </c>
      <c r="D6" s="2">
        <v>1.5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 t="s">
        <v>87</v>
      </c>
      <c r="L6" s="2" t="s">
        <v>88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 t="s">
        <v>39</v>
      </c>
      <c r="AH6" s="2" t="s">
        <v>47</v>
      </c>
      <c r="AI6" s="2">
        <v>0</v>
      </c>
      <c r="AJ6" s="2">
        <v>0</v>
      </c>
      <c r="AK6" s="2">
        <v>0</v>
      </c>
    </row>
    <row r="7" spans="1:37">
      <c r="A7" s="2" t="s">
        <v>70</v>
      </c>
      <c r="B7" s="2" t="s">
        <v>48</v>
      </c>
      <c r="C7" s="2" t="str">
        <f t="shared" si="0"/>
        <v>InBiz - BrandInBiz - Thomas Grübel - Phrase</v>
      </c>
      <c r="D7" s="2">
        <v>2.5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 t="s">
        <v>87</v>
      </c>
      <c r="L7" s="2" t="s">
        <v>88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 t="s">
        <v>39</v>
      </c>
      <c r="AH7" s="2" t="s">
        <v>39</v>
      </c>
      <c r="AI7" s="2">
        <v>0</v>
      </c>
      <c r="AJ7" s="2">
        <v>0</v>
      </c>
      <c r="AK7" s="2">
        <v>0</v>
      </c>
    </row>
    <row r="8" spans="1:37">
      <c r="A8" s="2" t="s">
        <v>50</v>
      </c>
      <c r="B8" s="2" t="s">
        <v>46</v>
      </c>
      <c r="C8" s="2" t="str">
        <f t="shared" si="0"/>
        <v>InBiz - Brand - CHInBiz - Thomas Grübel - Broad</v>
      </c>
      <c r="D8" s="2">
        <v>1.5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 t="s">
        <v>87</v>
      </c>
      <c r="L8" s="2" t="s">
        <v>88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 t="s">
        <v>39</v>
      </c>
      <c r="AH8" s="2" t="s">
        <v>39</v>
      </c>
      <c r="AI8" s="2">
        <v>0</v>
      </c>
      <c r="AJ8" s="2">
        <v>0</v>
      </c>
      <c r="AK8" s="2">
        <v>0</v>
      </c>
    </row>
    <row r="9" spans="1:37">
      <c r="A9" s="2" t="s">
        <v>50</v>
      </c>
      <c r="B9" s="2" t="s">
        <v>44</v>
      </c>
      <c r="C9" s="2" t="str">
        <f t="shared" si="0"/>
        <v>InBiz - Brand - CHInBiz - Thomas Grübel - Exact</v>
      </c>
      <c r="D9" s="2">
        <v>1.5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 t="s">
        <v>87</v>
      </c>
      <c r="L9" s="2" t="s">
        <v>88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 t="s">
        <v>39</v>
      </c>
      <c r="AH9" s="2" t="s">
        <v>39</v>
      </c>
      <c r="AI9" s="2">
        <v>0</v>
      </c>
      <c r="AJ9" s="2">
        <v>0</v>
      </c>
      <c r="AK9" s="2">
        <v>0</v>
      </c>
    </row>
    <row r="10" spans="1:37">
      <c r="A10" s="2" t="s">
        <v>50</v>
      </c>
      <c r="B10" s="2" t="s">
        <v>48</v>
      </c>
      <c r="C10" s="2" t="str">
        <f t="shared" si="0"/>
        <v>InBiz - Brand - CHInBiz - Thomas Grübel - Phrase</v>
      </c>
      <c r="D10" s="2">
        <v>1.5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 t="s">
        <v>87</v>
      </c>
      <c r="L10" s="2" t="s">
        <v>88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 t="s">
        <v>39</v>
      </c>
      <c r="AH10" s="2" t="s">
        <v>39</v>
      </c>
      <c r="AI10" s="2">
        <v>0</v>
      </c>
      <c r="AJ10" s="2">
        <v>0</v>
      </c>
      <c r="AK10" s="2">
        <v>0</v>
      </c>
    </row>
    <row r="11" spans="1:37">
      <c r="A11" s="2" t="s">
        <v>50</v>
      </c>
      <c r="B11" s="2" t="s">
        <v>42</v>
      </c>
      <c r="C11" s="2" t="str">
        <f t="shared" si="0"/>
        <v>InBiz - Brand - CHInBiz - Brand - Broad</v>
      </c>
      <c r="D11" s="2">
        <v>1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 t="s">
        <v>87</v>
      </c>
      <c r="L11" s="2" t="s">
        <v>88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 t="s">
        <v>39</v>
      </c>
      <c r="AH11" s="2" t="s">
        <v>39</v>
      </c>
      <c r="AI11" s="2">
        <v>0</v>
      </c>
      <c r="AJ11" s="2">
        <v>0</v>
      </c>
      <c r="AK11" s="2">
        <v>0</v>
      </c>
    </row>
    <row r="12" spans="1:37">
      <c r="A12" s="2" t="s">
        <v>50</v>
      </c>
      <c r="B12" s="2" t="s">
        <v>41</v>
      </c>
      <c r="C12" s="2" t="str">
        <f t="shared" si="0"/>
        <v>InBiz - Brand - CHInBiz - Brand - Exact</v>
      </c>
      <c r="D12" s="2">
        <v>1.5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 t="s">
        <v>87</v>
      </c>
      <c r="L12" s="2" t="s">
        <v>88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 t="s">
        <v>39</v>
      </c>
      <c r="AH12" s="2" t="s">
        <v>39</v>
      </c>
      <c r="AI12" s="2">
        <v>0</v>
      </c>
      <c r="AJ12" s="2">
        <v>0</v>
      </c>
      <c r="AK12" s="2">
        <v>0</v>
      </c>
    </row>
    <row r="13" spans="1:37">
      <c r="A13" s="2" t="s">
        <v>50</v>
      </c>
      <c r="B13" s="2" t="s">
        <v>37</v>
      </c>
      <c r="C13" s="2" t="str">
        <f t="shared" si="0"/>
        <v>InBiz - Brand - CHInBiz - Brand - Phrase</v>
      </c>
      <c r="D13" s="2">
        <v>1.25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 t="s">
        <v>87</v>
      </c>
      <c r="L13" s="2" t="s">
        <v>88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 t="s">
        <v>39</v>
      </c>
      <c r="AH13" s="2" t="s">
        <v>39</v>
      </c>
      <c r="AI13" s="2">
        <v>0</v>
      </c>
      <c r="AJ13" s="2">
        <v>0</v>
      </c>
      <c r="AK13" s="2">
        <v>0</v>
      </c>
    </row>
    <row r="14" spans="1:37">
      <c r="A14" s="2" t="s">
        <v>57</v>
      </c>
      <c r="B14" s="2" t="s">
        <v>46</v>
      </c>
      <c r="C14" s="2" t="str">
        <f t="shared" si="0"/>
        <v>InBiz - Brand - ATInBiz - Thomas Grübel - Broad</v>
      </c>
      <c r="D14" s="2">
        <v>1.5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 t="s">
        <v>87</v>
      </c>
      <c r="L14" s="2" t="s">
        <v>88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 t="s">
        <v>39</v>
      </c>
      <c r="AH14" s="2" t="s">
        <v>39</v>
      </c>
      <c r="AI14" s="2">
        <v>0</v>
      </c>
      <c r="AJ14" s="2">
        <v>0</v>
      </c>
      <c r="AK14" s="2">
        <v>0</v>
      </c>
    </row>
    <row r="15" spans="1:37">
      <c r="A15" s="2" t="s">
        <v>57</v>
      </c>
      <c r="B15" s="2" t="s">
        <v>44</v>
      </c>
      <c r="C15" s="2" t="str">
        <f t="shared" si="0"/>
        <v>InBiz - Brand - ATInBiz - Thomas Grübel - Exact</v>
      </c>
      <c r="D15" s="2">
        <v>1.5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 t="s">
        <v>87</v>
      </c>
      <c r="L15" s="2" t="s">
        <v>88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 t="s">
        <v>39</v>
      </c>
      <c r="AH15" s="2" t="s">
        <v>39</v>
      </c>
      <c r="AI15" s="2">
        <v>0</v>
      </c>
      <c r="AJ15" s="2">
        <v>0</v>
      </c>
      <c r="AK15" s="2">
        <v>0</v>
      </c>
    </row>
    <row r="16" spans="1:37">
      <c r="A16" s="2" t="s">
        <v>57</v>
      </c>
      <c r="B16" s="2" t="s">
        <v>48</v>
      </c>
      <c r="C16" s="2" t="str">
        <f t="shared" si="0"/>
        <v>InBiz - Brand - ATInBiz - Thomas Grübel - Phrase</v>
      </c>
      <c r="D16" s="2">
        <v>1.5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 t="s">
        <v>87</v>
      </c>
      <c r="L16" s="2" t="s">
        <v>88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 t="s">
        <v>39</v>
      </c>
      <c r="AH16" s="2" t="s">
        <v>39</v>
      </c>
      <c r="AI16" s="2">
        <v>0</v>
      </c>
      <c r="AJ16" s="2">
        <v>0</v>
      </c>
      <c r="AK16" s="2">
        <v>0</v>
      </c>
    </row>
    <row r="17" spans="1:37">
      <c r="A17" s="2" t="s">
        <v>57</v>
      </c>
      <c r="B17" s="2" t="s">
        <v>42</v>
      </c>
      <c r="C17" s="2" t="str">
        <f t="shared" si="0"/>
        <v>InBiz - Brand - ATInBiz - Brand - Broad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 t="s">
        <v>87</v>
      </c>
      <c r="L17" s="2" t="s">
        <v>88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 t="s">
        <v>39</v>
      </c>
      <c r="AH17" s="2" t="s">
        <v>39</v>
      </c>
      <c r="AI17" s="2">
        <v>0</v>
      </c>
      <c r="AJ17" s="2">
        <v>0</v>
      </c>
      <c r="AK17" s="2">
        <v>0</v>
      </c>
    </row>
    <row r="18" spans="1:37">
      <c r="A18" s="2" t="s">
        <v>57</v>
      </c>
      <c r="B18" s="2" t="s">
        <v>41</v>
      </c>
      <c r="C18" s="2" t="str">
        <f t="shared" si="0"/>
        <v>InBiz - Brand - ATInBiz - Brand - Exact</v>
      </c>
      <c r="D18" s="2">
        <v>1.5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 t="s">
        <v>87</v>
      </c>
      <c r="L18" s="2" t="s">
        <v>88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 t="s">
        <v>39</v>
      </c>
      <c r="AH18" s="2" t="s">
        <v>39</v>
      </c>
      <c r="AI18" s="2">
        <v>0</v>
      </c>
      <c r="AJ18" s="2">
        <v>0</v>
      </c>
      <c r="AK18" s="2">
        <v>0</v>
      </c>
    </row>
    <row r="19" spans="1:37">
      <c r="A19" s="2" t="s">
        <v>57</v>
      </c>
      <c r="B19" s="2" t="s">
        <v>37</v>
      </c>
      <c r="C19" s="2" t="str">
        <f t="shared" si="0"/>
        <v>InBiz - Brand - ATInBiz - Brand - Phrase</v>
      </c>
      <c r="D19" s="2">
        <v>1.25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 t="s">
        <v>87</v>
      </c>
      <c r="L19" s="2" t="s">
        <v>88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 t="s">
        <v>39</v>
      </c>
      <c r="AH19" s="2" t="s">
        <v>39</v>
      </c>
      <c r="AI19" s="2">
        <v>0</v>
      </c>
      <c r="AJ19" s="2">
        <v>0</v>
      </c>
      <c r="AK19" s="2">
        <v>0</v>
      </c>
    </row>
  </sheetData>
  <autoFilter ref="A1:AK19">
    <filterColumn colId="2"/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Keywords</vt:lpstr>
      <vt:lpstr>AdGroups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tgruebel</dc:creator>
  <cp:lastModifiedBy>tgruebel</cp:lastModifiedBy>
  <dcterms:created xsi:type="dcterms:W3CDTF">2014-05-12T03:33:20Z</dcterms:created>
  <dcterms:modified xsi:type="dcterms:W3CDTF">2014-05-26T09:48:39Z</dcterms:modified>
</cp:coreProperties>
</file>